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420" yWindow="3300" windowWidth="19395" windowHeight="7830"/>
  </bookViews>
  <sheets>
    <sheet name="Sheet1" sheetId="1" r:id="rId1"/>
    <sheet name="Sheet2" sheetId="2" r:id="rId2"/>
    <sheet name="Sheet3" sheetId="3" r:id="rId3"/>
  </sheets>
  <definedNames>
    <definedName name="表示">INDEX(Sheet1!$S$18:$W$18,1,Sheet1!$L$3)</definedName>
  </definedNames>
  <calcPr calcId="145621"/>
</workbook>
</file>

<file path=xl/calcChain.xml><?xml version="1.0" encoding="utf-8"?>
<calcChain xmlns="http://schemas.openxmlformats.org/spreadsheetml/2006/main">
  <c r="Q2" i="1" l="1"/>
  <c r="K2" i="1"/>
  <c r="L2" i="1" s="1"/>
  <c r="I2" i="1" l="1"/>
  <c r="L3" i="1" s="1"/>
  <c r="J2" i="1"/>
  <c r="D6" i="1" s="1"/>
  <c r="M2" i="1"/>
  <c r="F8" i="1" l="1"/>
  <c r="D7" i="1"/>
  <c r="B6" i="1"/>
  <c r="D8" i="1"/>
  <c r="B7" i="1"/>
  <c r="B8" i="1"/>
  <c r="C6" i="1"/>
  <c r="C8" i="1"/>
</calcChain>
</file>

<file path=xl/sharedStrings.xml><?xml version="1.0" encoding="utf-8"?>
<sst xmlns="http://schemas.openxmlformats.org/spreadsheetml/2006/main" count="18" uniqueCount="17">
  <si>
    <t>カウンター①</t>
    <phoneticPr fontId="1"/>
  </si>
  <si>
    <t>カウンター②</t>
    <phoneticPr fontId="1"/>
  </si>
  <si>
    <t>乱数</t>
    <rPh sb="0" eb="2">
      <t>ランスウ</t>
    </rPh>
    <phoneticPr fontId="1"/>
  </si>
  <si>
    <t>回転数</t>
    <rPh sb="0" eb="3">
      <t>カイテンスウ</t>
    </rPh>
    <phoneticPr fontId="1"/>
  </si>
  <si>
    <t>RESET</t>
    <phoneticPr fontId="1"/>
  </si>
  <si>
    <t>START</t>
    <phoneticPr fontId="1"/>
  </si>
  <si>
    <t>ガラガラ･ポン！</t>
    <phoneticPr fontId="1"/>
  </si>
  <si>
    <t>回転Spped</t>
    <rPh sb="0" eb="2">
      <t>カイテン</t>
    </rPh>
    <phoneticPr fontId="1"/>
  </si>
  <si>
    <t>当選確率</t>
    <rPh sb="0" eb="2">
      <t>トウセン</t>
    </rPh>
    <rPh sb="2" eb="4">
      <t>カクリツ</t>
    </rPh>
    <phoneticPr fontId="1"/>
  </si>
  <si>
    <t>1等賞</t>
    <rPh sb="1" eb="3">
      <t>トウショウ</t>
    </rPh>
    <phoneticPr fontId="1"/>
  </si>
  <si>
    <t>2等賞</t>
    <rPh sb="1" eb="3">
      <t>トウショウ</t>
    </rPh>
    <phoneticPr fontId="1"/>
  </si>
  <si>
    <t>3等賞</t>
    <rPh sb="1" eb="3">
      <t>トウショウ</t>
    </rPh>
    <phoneticPr fontId="1"/>
  </si>
  <si>
    <t>残念賞</t>
    <rPh sb="0" eb="2">
      <t>ザンネン</t>
    </rPh>
    <rPh sb="2" eb="3">
      <t>ショウ</t>
    </rPh>
    <phoneticPr fontId="1"/>
  </si>
  <si>
    <t>1/10</t>
    <phoneticPr fontId="1"/>
  </si>
  <si>
    <t>1/5</t>
    <phoneticPr fontId="1"/>
  </si>
  <si>
    <t>1/100</t>
    <phoneticPr fontId="1"/>
  </si>
  <si>
    <t>69/100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</si>
</sst>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7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Wingdings 3"/>
      <family val="1"/>
      <charset val="2"/>
    </font>
    <font>
      <sz val="36"/>
      <color rgb="FFFFFF00"/>
      <name val="ＭＳ Ｐゴシック"/>
      <family val="3"/>
      <charset val="128"/>
      <scheme val="minor"/>
    </font>
    <font>
      <sz val="28"/>
      <color rgb="FF00FF00"/>
      <name val="ＭＳ Ｐゴシック"/>
      <family val="3"/>
      <charset val="128"/>
      <scheme val="minor"/>
    </font>
    <font>
      <sz val="28"/>
      <color rgb="FFFFFF00"/>
      <name val="ＭＳ Ｐゴシック"/>
      <family val="3"/>
      <charset val="128"/>
      <scheme val="minor"/>
    </font>
    <font>
      <sz val="9"/>
      <color rgb="FF000000"/>
      <name val="MS UI Gothic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70C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3" borderId="1" xfId="0" applyFont="1" applyFill="1" applyBorder="1">
      <alignment vertical="center"/>
    </xf>
    <xf numFmtId="176" fontId="0" fillId="0" borderId="1" xfId="0" applyNumberFormat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quotePrefix="1" applyBorder="1" applyAlignment="1">
      <alignment horizontal="center" vertical="center"/>
    </xf>
    <xf numFmtId="0" fontId="4" fillId="4" borderId="0" xfId="0" applyFont="1" applyFill="1" applyAlignment="1">
      <alignment horizontal="center" vertical="center" wrapText="1"/>
    </xf>
    <xf numFmtId="0" fontId="5" fillId="5" borderId="0" xfId="0" applyFont="1" applyFill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fmlaLink="$N$2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371475</xdr:colOff>
          <xdr:row>6</xdr:row>
          <xdr:rowOff>0</xdr:rowOff>
        </xdr:from>
        <xdr:to>
          <xdr:col>6</xdr:col>
          <xdr:colOff>523875</xdr:colOff>
          <xdr:row>6</xdr:row>
          <xdr:rowOff>238125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スタート/リセット</a:t>
              </a:r>
            </a:p>
          </xdr:txBody>
        </xdr:sp>
        <xdr:clientData/>
      </xdr:twoCellAnchor>
    </mc:Choice>
    <mc:Fallback/>
  </mc:AlternateContent>
  <xdr:twoCellAnchor>
    <xdr:from>
      <xdr:col>18</xdr:col>
      <xdr:colOff>66675</xdr:colOff>
      <xdr:row>17</xdr:row>
      <xdr:rowOff>38101</xdr:rowOff>
    </xdr:from>
    <xdr:to>
      <xdr:col>18</xdr:col>
      <xdr:colOff>895350</xdr:colOff>
      <xdr:row>17</xdr:row>
      <xdr:rowOff>825853</xdr:rowOff>
    </xdr:to>
    <xdr:sp macro="" textlink="">
      <xdr:nvSpPr>
        <xdr:cNvPr id="2" name="円/楕円 1"/>
        <xdr:cNvSpPr/>
      </xdr:nvSpPr>
      <xdr:spPr>
        <a:xfrm>
          <a:off x="12515850" y="4448176"/>
          <a:ext cx="828675" cy="787752"/>
        </a:xfrm>
        <a:prstGeom prst="ellipse">
          <a:avLst/>
        </a:prstGeom>
        <a:solidFill>
          <a:srgbClr val="FFC000"/>
        </a:solidFill>
        <a:ln w="3175">
          <a:noFill/>
        </a:ln>
        <a:effectLst>
          <a:glow rad="228600">
            <a:schemeClr val="accent6">
              <a:satMod val="175000"/>
              <a:alpha val="40000"/>
            </a:schemeClr>
          </a:glo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b"/>
        <a:lstStyle/>
        <a:p>
          <a:pPr algn="ctr"/>
          <a:r>
            <a:rPr kumimoji="1" lang="ja-JP" altLang="en-US" sz="1000">
              <a:solidFill>
                <a:sysClr val="windowText" lastClr="000000"/>
              </a:solidFill>
            </a:rPr>
            <a:t>一等賞</a:t>
          </a:r>
          <a:r>
            <a:rPr kumimoji="1" lang="en-US" altLang="ja-JP" sz="900"/>
            <a:t> </a:t>
          </a:r>
        </a:p>
        <a:p>
          <a:pPr algn="l">
            <a:lnSpc>
              <a:spcPts val="1100"/>
            </a:lnSpc>
          </a:pPr>
          <a:endParaRPr kumimoji="1" lang="ja-JP" altLang="en-US" sz="1000"/>
        </a:p>
      </xdr:txBody>
    </xdr:sp>
    <xdr:clientData/>
  </xdr:twoCellAnchor>
  <xdr:twoCellAnchor>
    <xdr:from>
      <xdr:col>19</xdr:col>
      <xdr:colOff>66675</xdr:colOff>
      <xdr:row>17</xdr:row>
      <xdr:rowOff>66675</xdr:rowOff>
    </xdr:from>
    <xdr:to>
      <xdr:col>19</xdr:col>
      <xdr:colOff>882114</xdr:colOff>
      <xdr:row>17</xdr:row>
      <xdr:rowOff>823165</xdr:rowOff>
    </xdr:to>
    <xdr:sp macro="" textlink="">
      <xdr:nvSpPr>
        <xdr:cNvPr id="7" name="円/楕円 6"/>
        <xdr:cNvSpPr/>
      </xdr:nvSpPr>
      <xdr:spPr>
        <a:xfrm>
          <a:off x="13468350" y="4476750"/>
          <a:ext cx="815439" cy="756490"/>
        </a:xfrm>
        <a:prstGeom prst="ellipse">
          <a:avLst/>
        </a:prstGeom>
        <a:solidFill>
          <a:srgbClr val="92D050"/>
        </a:solidFill>
        <a:ln w="3175">
          <a:noFill/>
        </a:ln>
        <a:effectLst>
          <a:glow rad="228600">
            <a:schemeClr val="accent6">
              <a:satMod val="175000"/>
              <a:alpha val="40000"/>
            </a:schemeClr>
          </a:glo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b"/>
        <a:lstStyle/>
        <a:p>
          <a:pPr algn="ctr"/>
          <a:r>
            <a:rPr kumimoji="1" lang="ja-JP" altLang="en-US" sz="10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二等賞</a:t>
          </a:r>
          <a:r>
            <a:rPr kumimoji="1" lang="en-US" altLang="ja-JP" sz="1000"/>
            <a:t> </a:t>
          </a:r>
        </a:p>
        <a:p>
          <a:pPr algn="l"/>
          <a:endParaRPr kumimoji="1" lang="ja-JP" altLang="en-US" sz="1000"/>
        </a:p>
      </xdr:txBody>
    </xdr:sp>
    <xdr:clientData/>
  </xdr:twoCellAnchor>
  <xdr:twoCellAnchor>
    <xdr:from>
      <xdr:col>20</xdr:col>
      <xdr:colOff>66676</xdr:colOff>
      <xdr:row>17</xdr:row>
      <xdr:rowOff>57150</xdr:rowOff>
    </xdr:from>
    <xdr:to>
      <xdr:col>20</xdr:col>
      <xdr:colOff>876300</xdr:colOff>
      <xdr:row>17</xdr:row>
      <xdr:rowOff>828675</xdr:rowOff>
    </xdr:to>
    <xdr:sp macro="" textlink="">
      <xdr:nvSpPr>
        <xdr:cNvPr id="8" name="円/楕円 7"/>
        <xdr:cNvSpPr/>
      </xdr:nvSpPr>
      <xdr:spPr>
        <a:xfrm>
          <a:off x="14420851" y="4467225"/>
          <a:ext cx="809624" cy="771525"/>
        </a:xfrm>
        <a:prstGeom prst="ellipse">
          <a:avLst/>
        </a:prstGeom>
        <a:solidFill>
          <a:srgbClr val="00B0F0"/>
        </a:solidFill>
        <a:ln w="3175">
          <a:noFill/>
        </a:ln>
        <a:effectLst>
          <a:glow rad="228600">
            <a:schemeClr val="accent6">
              <a:satMod val="175000"/>
              <a:alpha val="40000"/>
            </a:schemeClr>
          </a:glo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b"/>
        <a:lstStyle/>
        <a:p>
          <a:pPr algn="ctr"/>
          <a:r>
            <a:rPr kumimoji="1" lang="ja-JP" altLang="en-US" sz="1000">
              <a:solidFill>
                <a:sysClr val="windowText" lastClr="000000"/>
              </a:solidFill>
            </a:rPr>
            <a:t>三等賞</a:t>
          </a:r>
          <a:r>
            <a:rPr kumimoji="1" lang="en-US" altLang="ja-JP" sz="1000"/>
            <a:t> </a:t>
          </a:r>
        </a:p>
        <a:p>
          <a:pPr algn="l"/>
          <a:endParaRPr kumimoji="1" lang="ja-JP" altLang="en-US" sz="1000"/>
        </a:p>
      </xdr:txBody>
    </xdr:sp>
    <xdr:clientData/>
  </xdr:twoCellAnchor>
  <xdr:twoCellAnchor>
    <xdr:from>
      <xdr:col>21</xdr:col>
      <xdr:colOff>76200</xdr:colOff>
      <xdr:row>17</xdr:row>
      <xdr:rowOff>66676</xdr:rowOff>
    </xdr:from>
    <xdr:to>
      <xdr:col>21</xdr:col>
      <xdr:colOff>885825</xdr:colOff>
      <xdr:row>17</xdr:row>
      <xdr:rowOff>800100</xdr:rowOff>
    </xdr:to>
    <xdr:sp macro="" textlink="">
      <xdr:nvSpPr>
        <xdr:cNvPr id="9" name="円/楕円 8"/>
        <xdr:cNvSpPr/>
      </xdr:nvSpPr>
      <xdr:spPr>
        <a:xfrm>
          <a:off x="15649575" y="4505326"/>
          <a:ext cx="809625" cy="733424"/>
        </a:xfrm>
        <a:prstGeom prst="ellipse">
          <a:avLst/>
        </a:prstGeom>
        <a:solidFill>
          <a:schemeClr val="tx1"/>
        </a:solidFill>
        <a:ln w="3175"/>
        <a:effectLst>
          <a:glow rad="228600">
            <a:schemeClr val="accent6">
              <a:satMod val="175000"/>
              <a:alpha val="40000"/>
            </a:schemeClr>
          </a:glo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b"/>
        <a:lstStyle/>
        <a:p>
          <a:pPr algn="r"/>
          <a:r>
            <a:rPr kumimoji="1" lang="ja-JP" altLang="en-US" sz="1000">
              <a:solidFill>
                <a:schemeClr val="bg1"/>
              </a:solidFill>
            </a:rPr>
            <a:t>残念賞</a:t>
          </a:r>
          <a:r>
            <a:rPr kumimoji="1" lang="en-US" altLang="ja-JP" sz="1000">
              <a:solidFill>
                <a:sysClr val="windowText" lastClr="000000"/>
              </a:solidFill>
            </a:rPr>
            <a:t> </a:t>
          </a:r>
        </a:p>
        <a:p>
          <a:pPr algn="l"/>
          <a:endParaRPr kumimoji="1" lang="ja-JP" altLang="en-US" sz="1000">
            <a:solidFill>
              <a:sysClr val="windowText" lastClr="000000"/>
            </a:solidFill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66675</xdr:colOff>
          <xdr:row>9</xdr:row>
          <xdr:rowOff>9524</xdr:rowOff>
        </xdr:from>
        <xdr:to>
          <xdr:col>7</xdr:col>
          <xdr:colOff>58615</xdr:colOff>
          <xdr:row>17</xdr:row>
          <xdr:rowOff>9524</xdr:rowOff>
        </xdr:to>
        <xdr:pic>
          <xdr:nvPicPr>
            <xdr:cNvPr id="12" name="図 11"/>
            <xdr:cNvPicPr>
              <a:picLocks noChangeAspect="1" noChangeArrowheads="1"/>
              <a:extLst>
                <a:ext uri="{84589F7E-364E-4C9E-8A38-B11213B215E9}">
                  <a14:cameraTool cellRange="表示" spid="_x0000_s1071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4000500" y="3047999"/>
              <a:ext cx="1554040" cy="1400175"/>
            </a:xfrm>
            <a:prstGeom prst="rect">
              <a:avLst/>
            </a:prstGeom>
            <a:solidFill>
              <a:srgbClr val="FFFFFF">
                <a:shade val="85000"/>
              </a:srgbClr>
            </a:solidFill>
            <a:ln w="88900" cap="sq">
              <a:solidFill>
                <a:srgbClr val="FFFFFF"/>
              </a:solidFill>
              <a:miter lim="800000"/>
            </a:ln>
            <a:effectLst>
              <a:outerShdw blurRad="55000" dist="18000" dir="5400000" algn="tl" rotWithShape="0">
                <a:srgbClr val="000000">
                  <a:alpha val="40000"/>
                </a:srgbClr>
              </a:outerShdw>
            </a:effectLst>
            <a:scene3d>
              <a:camera prst="orthographicFront"/>
              <a:lightRig rig="twoPt" dir="t">
                <a:rot lat="0" lon="0" rev="7200000"/>
              </a:lightRig>
            </a:scene3d>
            <a:sp3d>
              <a:bevelT w="25400" h="19050"/>
              <a:contourClr>
                <a:srgbClr val="FFFFFF"/>
              </a:contourClr>
            </a:sp3d>
          </xdr:spPr>
        </xdr:pic>
        <xdr:clientData/>
      </xdr:twoCellAnchor>
    </mc:Choice>
    <mc:Fallback/>
  </mc:AlternateContent>
  <xdr:twoCellAnchor>
    <xdr:from>
      <xdr:col>7</xdr:col>
      <xdr:colOff>619125</xdr:colOff>
      <xdr:row>3</xdr:row>
      <xdr:rowOff>114300</xdr:rowOff>
    </xdr:from>
    <xdr:to>
      <xdr:col>15</xdr:col>
      <xdr:colOff>152400</xdr:colOff>
      <xdr:row>17</xdr:row>
      <xdr:rowOff>523876</xdr:rowOff>
    </xdr:to>
    <xdr:sp macro="" textlink="">
      <xdr:nvSpPr>
        <xdr:cNvPr id="10" name="テキスト ボックス 9"/>
        <xdr:cNvSpPr txBox="1"/>
      </xdr:nvSpPr>
      <xdr:spPr>
        <a:xfrm>
          <a:off x="6115050" y="628650"/>
          <a:ext cx="5276850" cy="4333876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rtl="0">
            <a:lnSpc>
              <a:spcPts val="1100"/>
            </a:lnSpc>
          </a:pPr>
          <a:r>
            <a:rPr kumimoji="1" lang="ja-JP" altLang="en-US" sz="1100" b="1">
              <a:solidFill>
                <a:schemeClr val="dk1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ガラガラ･ポン！</a:t>
          </a:r>
        </a:p>
        <a:p>
          <a:pPr marL="0" indent="0" rtl="0">
            <a:lnSpc>
              <a:spcPts val="1100"/>
            </a:lnSpc>
          </a:pPr>
          <a:r>
            <a:rPr kumimoji="1" lang="en-US" altLang="ja-JP" sz="1100" b="1">
              <a:solidFill>
                <a:schemeClr val="dk1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【</a:t>
          </a:r>
          <a:r>
            <a:rPr kumimoji="1" lang="ja-JP" altLang="ja-JP" sz="1100" b="1">
              <a:solidFill>
                <a:schemeClr val="dk1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遊び方</a:t>
          </a:r>
          <a:r>
            <a:rPr kumimoji="1" lang="en-US" altLang="ja-JP" sz="1100" b="1">
              <a:solidFill>
                <a:schemeClr val="dk1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】</a:t>
          </a:r>
          <a:endParaRPr kumimoji="1" lang="ja-JP" altLang="en-US" sz="1100" b="1">
            <a:solidFill>
              <a:schemeClr val="dk1"/>
            </a:solidFill>
            <a:latin typeface="ＭＳ ゴシック" pitchFamily="49" charset="-128"/>
            <a:ea typeface="ＭＳ ゴシック" pitchFamily="49" charset="-128"/>
            <a:cs typeface="+mn-cs"/>
          </a:endParaRPr>
        </a:p>
        <a:p>
          <a:pPr marL="0" marR="0" indent="0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>
              <a:solidFill>
                <a:schemeClr val="dk1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年末恒例の</a:t>
          </a:r>
          <a:r>
            <a:rPr kumimoji="1" lang="en-US" altLang="ja-JP" sz="1100" b="1">
              <a:solidFill>
                <a:schemeClr val="dk1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[</a:t>
          </a:r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ガラガラ･ポン！</a:t>
          </a:r>
          <a:r>
            <a:rPr kumimoji="1" lang="en-US" altLang="ja-JP" sz="1100" b="1">
              <a:solidFill>
                <a:schemeClr val="dk1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]</a:t>
          </a:r>
          <a:endParaRPr kumimoji="1" lang="ja-JP" altLang="en-US" sz="1100" b="1">
            <a:solidFill>
              <a:schemeClr val="dk1"/>
            </a:solidFill>
            <a:latin typeface="ＭＳ ゴシック" pitchFamily="49" charset="-128"/>
            <a:ea typeface="ＭＳ ゴシック" pitchFamily="49" charset="-128"/>
            <a:cs typeface="+mn-cs"/>
          </a:endParaRPr>
        </a:p>
        <a:p>
          <a:pPr marL="0" marR="0" indent="0" defTabSz="914400" rtl="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ja-JP" altLang="en-US" sz="11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rtl="0"/>
          <a:r>
            <a:rPr lang="ja-JP" alt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①</a:t>
          </a:r>
          <a:r>
            <a:rPr lang="en-US" altLang="ja-JP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[</a:t>
          </a:r>
          <a:r>
            <a:rPr lang="ja-JP" altLang="ja-JP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反復計算</a:t>
          </a:r>
          <a:r>
            <a:rPr lang="en-US" altLang="ja-JP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]</a:t>
          </a:r>
          <a:r>
            <a:rPr lang="ja-JP" altLang="ja-JP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にチェックを入れます。</a:t>
          </a:r>
          <a:endParaRPr lang="ja-JP" altLang="ja-JP">
            <a:effectLst/>
          </a:endParaRPr>
        </a:p>
        <a:p>
          <a:pPr rtl="0"/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</a:t>
          </a: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2007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：</a:t>
          </a: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[Office]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ボタン</a:t>
          </a: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=&gt;[Excel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のオプション</a:t>
          </a: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]=&gt;[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数式</a:t>
          </a: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]=&gt;[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計算方法の設定</a:t>
          </a: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]=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＞</a:t>
          </a:r>
          <a:endParaRPr lang="ja-JP" altLang="ja-JP">
            <a:effectLst/>
          </a:endParaRPr>
        </a:p>
        <a:p>
          <a:pPr rtl="0"/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　　　</a:t>
          </a: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[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反復計算を行う</a:t>
          </a: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]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にチェックを入れて、</a:t>
          </a: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[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最大反復回数</a:t>
          </a: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]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を</a:t>
          </a: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[7200]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に</a:t>
          </a:r>
          <a:r>
            <a:rPr lang="ja-JP" alt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</a:t>
          </a:r>
        </a:p>
        <a:p>
          <a:pPr rtl="0"/>
          <a:r>
            <a:rPr lang="ja-JP" alt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　　　</a:t>
          </a: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[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変化の最大値</a:t>
          </a: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]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を</a:t>
          </a: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[1]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にセットします。</a:t>
          </a:r>
          <a:endParaRPr lang="ja-JP" altLang="ja-JP">
            <a:effectLst/>
          </a:endParaRPr>
        </a:p>
        <a:p>
          <a:pPr rtl="0"/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</a:t>
          </a: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2010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：</a:t>
          </a: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[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ファイル</a:t>
          </a: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]=&gt;[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オプション</a:t>
          </a: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]=&gt;[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数式</a:t>
          </a: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]=&gt;[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計算方法の設定</a:t>
          </a: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]=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＞</a:t>
          </a: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[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反復計算を行う</a:t>
          </a: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]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に</a:t>
          </a:r>
          <a:endParaRPr lang="ja-JP" altLang="ja-JP">
            <a:effectLst/>
          </a:endParaRPr>
        </a:p>
        <a:p>
          <a:pPr rtl="0"/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　　　チェックを入れて、</a:t>
          </a: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[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最大反復回数</a:t>
          </a: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]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を</a:t>
          </a: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[[7200]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に</a:t>
          </a:r>
          <a:r>
            <a:rPr lang="ja-JP" alt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[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変化の最大値</a:t>
          </a: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]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を</a:t>
          </a: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[1]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に</a:t>
          </a:r>
          <a:endParaRPr lang="ja-JP" altLang="en-US" sz="11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rtl="0"/>
          <a:r>
            <a:rPr lang="ja-JP" alt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　　　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セットします。</a:t>
          </a:r>
          <a:endParaRPr lang="ja-JP" altLang="ja-JP">
            <a:effectLst/>
          </a:endParaRPr>
        </a:p>
        <a:p>
          <a:pPr marL="0" marR="0" indent="0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ja-JP" altLang="en-US" sz="11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②</a:t>
          </a: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[</a:t>
          </a:r>
          <a:r>
            <a:rPr lang="ja-JP" alt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スタート</a:t>
          </a: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/</a:t>
          </a:r>
          <a:r>
            <a:rPr lang="ja-JP" alt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リセット</a:t>
          </a: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]</a:t>
          </a:r>
          <a:r>
            <a:rPr lang="ja-JP" alt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のチェックボックスにチェックを入れます。</a:t>
          </a:r>
        </a:p>
        <a:p>
          <a:pPr marL="0" marR="0" indent="0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③玉が</a:t>
          </a: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8</a:t>
          </a:r>
          <a:r>
            <a:rPr lang="ja-JP" alt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回ほど回転したのち、結果が出ます。</a:t>
          </a:r>
        </a:p>
        <a:p>
          <a:pPr marL="0" marR="0" indent="0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④一等賞から残念賞まで用意しました。</a:t>
          </a:r>
        </a:p>
        <a:p>
          <a:pPr marL="0" marR="0" indent="0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⑤当選確率は、</a:t>
          </a:r>
        </a:p>
        <a:p>
          <a:pPr marL="0" marR="0" indent="0" defTabSz="914400" rtl="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一等賞：</a:t>
          </a: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1/100</a:t>
          </a:r>
          <a:endParaRPr lang="ja-JP" altLang="en-US" sz="11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二等賞：</a:t>
          </a: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1/10</a:t>
          </a:r>
          <a:endParaRPr lang="ja-JP" altLang="en-US" sz="11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rtl="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三等賞：</a:t>
          </a: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1/5</a:t>
          </a:r>
          <a:endParaRPr lang="ja-JP" altLang="en-US" sz="11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残念賞：上記以外の全て</a:t>
          </a:r>
        </a:p>
        <a:p>
          <a:pPr marL="0" marR="0" indent="0" defTabSz="914400" rtl="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ja-JP" altLang="en-US" sz="11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⑥繰り返す場合は、②から始めます。</a:t>
          </a:r>
        </a:p>
        <a:p>
          <a:pPr marL="0" marR="0" indent="0" defTabSz="914400" rtl="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ja-JP" altLang="en-US" sz="11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実に、たわいもないゲームです。</a:t>
          </a:r>
        </a:p>
        <a:p>
          <a:pPr marL="0" marR="0" indent="0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ja-JP" altLang="en-US" sz="11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ja-JP" altLang="en-US" sz="11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rtl="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ja-JP" altLang="en-US" sz="11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ja-JP" altLang="ja-JP">
            <a:effectLst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R18"/>
  <sheetViews>
    <sheetView tabSelected="1" workbookViewId="0">
      <selection activeCell="Q2" sqref="Q2"/>
    </sheetView>
  </sheetViews>
  <sheetFormatPr defaultRowHeight="13.5" x14ac:dyDescent="0.15"/>
  <cols>
    <col min="1" max="1" width="16.375" customWidth="1"/>
    <col min="2" max="4" width="8.75" customWidth="1"/>
    <col min="6" max="6" width="11.5" customWidth="1"/>
    <col min="8" max="8" width="8.875" customWidth="1"/>
    <col min="9" max="9" width="10.75" customWidth="1"/>
    <col min="10" max="10" width="11.25" customWidth="1"/>
    <col min="11" max="14" width="8.875" customWidth="1"/>
    <col min="16" max="16" width="9.875" customWidth="1"/>
    <col min="17" max="17" width="5.125" customWidth="1"/>
    <col min="18" max="18" width="3.375" customWidth="1"/>
    <col min="19" max="22" width="12.5" customWidth="1"/>
    <col min="23" max="23" width="13" customWidth="1"/>
  </cols>
  <sheetData>
    <row r="1" spans="2:18" ht="13.5" customHeight="1" x14ac:dyDescent="0.15">
      <c r="B1" s="12" t="s">
        <v>6</v>
      </c>
      <c r="C1" s="12"/>
      <c r="D1" s="12"/>
      <c r="E1" s="12"/>
      <c r="I1" s="2" t="s">
        <v>0</v>
      </c>
      <c r="J1" s="2" t="s">
        <v>1</v>
      </c>
      <c r="K1" s="2" t="s">
        <v>2</v>
      </c>
      <c r="L1" s="2" t="s">
        <v>2</v>
      </c>
      <c r="M1" s="2" t="s">
        <v>3</v>
      </c>
      <c r="N1" s="2" t="s">
        <v>4</v>
      </c>
      <c r="O1" s="3" t="s">
        <v>5</v>
      </c>
      <c r="P1" s="3" t="s">
        <v>7</v>
      </c>
      <c r="Q1" s="8"/>
    </row>
    <row r="2" spans="2:18" ht="13.5" customHeight="1" x14ac:dyDescent="0.15">
      <c r="B2" s="12"/>
      <c r="C2" s="12"/>
      <c r="D2" s="12"/>
      <c r="E2" s="12"/>
      <c r="I2" s="2">
        <f>IF(N2=FALSE,0,I2+1)</f>
        <v>0</v>
      </c>
      <c r="J2" s="2">
        <f>I2-INT(I2/Q2)*Q2</f>
        <v>0</v>
      </c>
      <c r="K2" s="2">
        <f ca="1">RAND()</f>
        <v>0.91407274151050755</v>
      </c>
      <c r="L2" s="2">
        <f ca="1">INT(K2*100)+1</f>
        <v>92</v>
      </c>
      <c r="M2" s="7">
        <f>I2/Q2</f>
        <v>0</v>
      </c>
      <c r="N2" s="2" t="b">
        <v>0</v>
      </c>
      <c r="O2" s="2"/>
      <c r="P2" s="2">
        <v>100</v>
      </c>
      <c r="Q2" s="8">
        <f>P2*9</f>
        <v>900</v>
      </c>
    </row>
    <row r="3" spans="2:18" ht="13.5" customHeight="1" x14ac:dyDescent="0.15">
      <c r="B3" s="12"/>
      <c r="C3" s="12"/>
      <c r="D3" s="12"/>
      <c r="E3" s="12"/>
      <c r="L3" s="10">
        <f>IF(AND(I2=0,J2=0),5,IF(L2=1,1,IF(AND(L2&gt;1,L2&lt;12),2,IF(AND(L2&gt;11,L2&lt;32),3,4))))</f>
        <v>5</v>
      </c>
    </row>
    <row r="6" spans="2:18" ht="52.5" customHeight="1" x14ac:dyDescent="0.15">
      <c r="B6" s="5" t="str">
        <f>IF(AND($J$2&lt;P2*9,$J$2&gt;P2*8),"●","")</f>
        <v/>
      </c>
      <c r="C6" s="5" t="str">
        <f>IF(AND(J2&lt;P2*1,J2&gt;0),"●","")</f>
        <v/>
      </c>
      <c r="D6" s="5" t="str">
        <f>IF(AND(J2&lt;P2*2,J2&gt;P2*1),"●","")</f>
        <v/>
      </c>
    </row>
    <row r="7" spans="2:18" ht="52.5" customHeight="1" x14ac:dyDescent="0.15">
      <c r="B7" s="5" t="str">
        <f>IF(AND($J$2&lt;P2*8,$J$2&gt;P2*7),"●","")</f>
        <v/>
      </c>
      <c r="C7" s="6"/>
      <c r="D7" s="5" t="str">
        <f>IF(AND($J$2&lt;P2*3,$J$2&gt;P2*2),"●","")</f>
        <v/>
      </c>
    </row>
    <row r="8" spans="2:18" ht="52.5" customHeight="1" x14ac:dyDescent="0.15">
      <c r="B8" s="5" t="str">
        <f>IF(AND($J$2&lt;P2*7,$J$2&gt;P2*6),"●","")</f>
        <v/>
      </c>
      <c r="C8" s="5" t="str">
        <f>IF(AND($J$2&lt;P2*5,$J$2&gt;P2*4),"●","")</f>
        <v/>
      </c>
      <c r="D8" s="5" t="str">
        <f>IF(AND($J$2&lt;P2*4,$J$2&gt;P2*3),"●","")</f>
        <v/>
      </c>
      <c r="F8" s="13" t="str">
        <f>IF(AND(I2=7200,J2=0),"ポン！","ガラガラ")</f>
        <v>ガラガラ</v>
      </c>
      <c r="G8" s="13"/>
    </row>
    <row r="9" spans="2:18" ht="14.25" x14ac:dyDescent="0.15">
      <c r="J9" s="2"/>
      <c r="K9" s="2" t="s">
        <v>9</v>
      </c>
      <c r="L9" s="2" t="s">
        <v>10</v>
      </c>
      <c r="M9" s="2" t="s">
        <v>11</v>
      </c>
      <c r="N9" s="2" t="s">
        <v>12</v>
      </c>
      <c r="P9" s="1"/>
      <c r="Q9" s="1"/>
      <c r="R9" s="1"/>
    </row>
    <row r="10" spans="2:18" ht="15.75" customHeight="1" x14ac:dyDescent="0.15">
      <c r="F10" s="9"/>
      <c r="J10" s="2" t="s">
        <v>8</v>
      </c>
      <c r="K10" s="11" t="s">
        <v>15</v>
      </c>
      <c r="L10" s="11" t="s">
        <v>13</v>
      </c>
      <c r="M10" s="11" t="s">
        <v>14</v>
      </c>
      <c r="N10" s="11" t="s">
        <v>16</v>
      </c>
      <c r="P10" s="4"/>
      <c r="Q10" s="4"/>
      <c r="R10" s="4"/>
    </row>
    <row r="11" spans="2:18" x14ac:dyDescent="0.15">
      <c r="F11" s="9"/>
    </row>
    <row r="12" spans="2:18" x14ac:dyDescent="0.15">
      <c r="F12" s="9"/>
    </row>
    <row r="13" spans="2:18" x14ac:dyDescent="0.15">
      <c r="F13" s="9"/>
    </row>
    <row r="18" ht="67.5" customHeight="1" x14ac:dyDescent="0.15"/>
  </sheetData>
  <mergeCells count="2">
    <mergeCell ref="B1:E3"/>
    <mergeCell ref="F8:G8"/>
  </mergeCells>
  <phoneticPr fontId="1"/>
  <pageMargins left="0.7" right="0.7" top="0.75" bottom="0.75" header="0.3" footer="0.3"/>
  <pageSetup paperSize="9" orientation="portrait" horizontalDpi="0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5</xdr:col>
                    <xdr:colOff>371475</xdr:colOff>
                    <xdr:row>6</xdr:row>
                    <xdr:rowOff>0</xdr:rowOff>
                  </from>
                  <to>
                    <xdr:col>6</xdr:col>
                    <xdr:colOff>523875</xdr:colOff>
                    <xdr:row>6</xdr:row>
                    <xdr:rowOff>238125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2011-10-23T13:19:37Z</dcterms:created>
  <dcterms:modified xsi:type="dcterms:W3CDTF">2014-11-05T11:23:26Z</dcterms:modified>
</cp:coreProperties>
</file>