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definedNames>
    <definedName name="表示">INDEX(Sheet1!$M$16:$N$16,1,Sheet1!$O$5)</definedName>
    <definedName name="表示図形">Sheet1!$M$16:$N$16</definedName>
  </definedNames>
  <calcPr calcId="145621" iterate="1" iterateDelta="1"/>
</workbook>
</file>

<file path=xl/calcChain.xml><?xml version="1.0" encoding="utf-8"?>
<calcChain xmlns="http://schemas.openxmlformats.org/spreadsheetml/2006/main">
  <c r="F2" i="1" l="1"/>
  <c r="F9" i="1"/>
  <c r="E9" i="1"/>
  <c r="G9" i="1"/>
  <c r="D9" i="1"/>
  <c r="N3" i="1"/>
  <c r="O3" i="1"/>
  <c r="T4" i="1"/>
  <c r="T5" i="1"/>
  <c r="T6" i="1"/>
  <c r="N7" i="1"/>
  <c r="O7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U8" i="1"/>
  <c r="U5" i="1" l="1"/>
  <c r="U18" i="1"/>
  <c r="U7" i="1"/>
  <c r="U9" i="1"/>
  <c r="U26" i="1"/>
  <c r="U22" i="1"/>
  <c r="U24" i="1"/>
  <c r="U20" i="1"/>
  <c r="U16" i="1"/>
  <c r="U6" i="1"/>
  <c r="U13" i="1"/>
  <c r="U11" i="1"/>
  <c r="U10" i="1"/>
  <c r="U25" i="1"/>
  <c r="U23" i="1"/>
  <c r="U21" i="1"/>
  <c r="U19" i="1"/>
  <c r="U17" i="1"/>
  <c r="U15" i="1"/>
  <c r="U4" i="1"/>
  <c r="U14" i="1"/>
  <c r="U12" i="1"/>
  <c r="W10" i="1" l="1"/>
  <c r="W9" i="1"/>
  <c r="W12" i="1"/>
  <c r="W5" i="1"/>
  <c r="C9" i="1" s="1"/>
  <c r="W13" i="1"/>
  <c r="W11" i="1"/>
  <c r="W6" i="1"/>
  <c r="W4" i="1"/>
  <c r="B9" i="1" s="1"/>
  <c r="W8" i="1"/>
  <c r="W7" i="1"/>
</calcChain>
</file>

<file path=xl/sharedStrings.xml><?xml version="1.0" encoding="utf-8"?>
<sst xmlns="http://schemas.openxmlformats.org/spreadsheetml/2006/main" count="32" uniqueCount="32">
  <si>
    <t>カウンター</t>
    <phoneticPr fontId="1"/>
  </si>
  <si>
    <t>上限</t>
    <rPh sb="0" eb="2">
      <t>ジョウゲン</t>
    </rPh>
    <phoneticPr fontId="1"/>
  </si>
  <si>
    <t>乱数</t>
    <rPh sb="0" eb="2">
      <t>ランスウ</t>
    </rPh>
    <phoneticPr fontId="1"/>
  </si>
  <si>
    <t>文字に挑戦</t>
    <rPh sb="0" eb="2">
      <t>モジ</t>
    </rPh>
    <rPh sb="3" eb="5">
      <t>チョウセン</t>
    </rPh>
    <phoneticPr fontId="1"/>
  </si>
  <si>
    <t>乱数</t>
    <rPh sb="0" eb="2">
      <t>ランスウ</t>
    </rPh>
    <phoneticPr fontId="1"/>
  </si>
  <si>
    <t>順位</t>
    <rPh sb="0" eb="2">
      <t>ジュンイ</t>
    </rPh>
    <phoneticPr fontId="1"/>
  </si>
  <si>
    <t>上位6位</t>
    <rPh sb="0" eb="2">
      <t>ジョウイ</t>
    </rPh>
    <rPh sb="3" eb="4">
      <t>イ</t>
    </rPh>
    <phoneticPr fontId="1"/>
  </si>
  <si>
    <t>スタート/答</t>
    <rPh sb="5" eb="6">
      <t>コタエ</t>
    </rPh>
    <phoneticPr fontId="1"/>
  </si>
  <si>
    <t>図形</t>
    <rPh sb="0" eb="2">
      <t>ズケイ</t>
    </rPh>
    <phoneticPr fontId="1"/>
  </si>
  <si>
    <t>○</t>
    <phoneticPr fontId="1"/>
  </si>
  <si>
    <t>△</t>
    <phoneticPr fontId="1"/>
  </si>
  <si>
    <t>□</t>
    <phoneticPr fontId="1"/>
  </si>
  <si>
    <t>☀</t>
    <phoneticPr fontId="1"/>
  </si>
  <si>
    <t>☁</t>
    <phoneticPr fontId="1"/>
  </si>
  <si>
    <t>☃</t>
    <phoneticPr fontId="1"/>
  </si>
  <si>
    <t>☆</t>
    <phoneticPr fontId="1"/>
  </si>
  <si>
    <t>☎</t>
    <phoneticPr fontId="1"/>
  </si>
  <si>
    <t>☓</t>
    <phoneticPr fontId="1"/>
  </si>
  <si>
    <t>☜</t>
    <phoneticPr fontId="1"/>
  </si>
  <si>
    <t>☠</t>
    <phoneticPr fontId="1"/>
  </si>
  <si>
    <t>☹</t>
    <phoneticPr fontId="1"/>
  </si>
  <si>
    <t>♘</t>
    <phoneticPr fontId="1"/>
  </si>
  <si>
    <t>♛</t>
    <phoneticPr fontId="1"/>
  </si>
  <si>
    <t>♤</t>
    <phoneticPr fontId="1"/>
  </si>
  <si>
    <t>♡</t>
    <phoneticPr fontId="1"/>
  </si>
  <si>
    <t>♢</t>
    <phoneticPr fontId="1"/>
  </si>
  <si>
    <t>♧</t>
    <phoneticPr fontId="1"/>
  </si>
  <si>
    <t>♪</t>
    <phoneticPr fontId="1"/>
  </si>
  <si>
    <t>✂</t>
    <phoneticPr fontId="1"/>
  </si>
  <si>
    <t>✈</t>
    <phoneticPr fontId="1"/>
  </si>
  <si>
    <t>✎</t>
    <phoneticPr fontId="1"/>
  </si>
  <si>
    <t>〶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</si>
</sst>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00_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28"/>
      <color theme="1"/>
      <name val="ＭＳ Ｐゴシック"/>
      <family val="3"/>
      <charset val="128"/>
      <scheme val="minor"/>
    </font>
    <font>
      <sz val="48"/>
      <color rgb="FF0070C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0"/>
      <color theme="1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>
      <alignment vertical="center"/>
    </xf>
    <xf numFmtId="0" fontId="0" fillId="2" borderId="0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3"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pin" dx="16" fmlaLink="$N$4" max="6" page="10"/>
</file>

<file path=xl/ctrlProps/ctrlProp2.xml><?xml version="1.0" encoding="utf-8"?>
<formControlPr xmlns="http://schemas.microsoft.com/office/spreadsheetml/2009/9/main" objectType="Radio" checked="Checked" firstButton="1" fmlaLink="$O$5" lockText="1"/>
</file>

<file path=xl/ctrlProps/ctrlProp3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CheckBox" checked="Checked" fmlaLink="$N$5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152400</xdr:colOff>
          <xdr:row>1</xdr:row>
          <xdr:rowOff>19050</xdr:rowOff>
        </xdr:from>
        <xdr:to>
          <xdr:col>7</xdr:col>
          <xdr:colOff>685800</xdr:colOff>
          <xdr:row>2</xdr:row>
          <xdr:rowOff>152400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</xdr:row>
          <xdr:rowOff>361950</xdr:rowOff>
        </xdr:from>
        <xdr:to>
          <xdr:col>8</xdr:col>
          <xdr:colOff>771525</xdr:colOff>
          <xdr:row>8</xdr:row>
          <xdr:rowOff>885825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スタート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8</xdr:row>
          <xdr:rowOff>1047750</xdr:rowOff>
        </xdr:from>
        <xdr:to>
          <xdr:col>8</xdr:col>
          <xdr:colOff>600075</xdr:colOff>
          <xdr:row>8</xdr:row>
          <xdr:rowOff>1333500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371475</xdr:colOff>
          <xdr:row>7</xdr:row>
          <xdr:rowOff>38100</xdr:rowOff>
        </xdr:from>
        <xdr:to>
          <xdr:col>7</xdr:col>
          <xdr:colOff>285750</xdr:colOff>
          <xdr:row>9</xdr:row>
          <xdr:rowOff>123825</xdr:rowOff>
        </xdr:to>
        <xdr:pic>
          <xdr:nvPicPr>
            <xdr:cNvPr id="1060" name="図 7"/>
            <xdr:cNvPicPr>
              <a:picLocks noChangeAspect="1" noChangeArrowheads="1"/>
              <a:extLst>
                <a:ext uri="{84589F7E-364E-4C9E-8A38-B11213B215E9}">
                  <a14:cameraTool cellRange="$Q$8" spid="_x0000_s107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71475" y="1247775"/>
              <a:ext cx="7896225" cy="17145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>
    <xdr:from>
      <xdr:col>12</xdr:col>
      <xdr:colOff>9526</xdr:colOff>
      <xdr:row>10</xdr:row>
      <xdr:rowOff>142875</xdr:rowOff>
    </xdr:from>
    <xdr:to>
      <xdr:col>12</xdr:col>
      <xdr:colOff>561976</xdr:colOff>
      <xdr:row>12</xdr:row>
      <xdr:rowOff>104775</xdr:rowOff>
    </xdr:to>
    <xdr:sp macro="" textlink="">
      <xdr:nvSpPr>
        <xdr:cNvPr id="4" name="正方形/長方形 3"/>
        <xdr:cNvSpPr/>
      </xdr:nvSpPr>
      <xdr:spPr>
        <a:xfrm>
          <a:off x="11934826" y="2686050"/>
          <a:ext cx="552450" cy="304800"/>
        </a:xfrm>
        <a:prstGeom prst="rect">
          <a:avLst/>
        </a:prstGeom>
        <a:noFill/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</xdr:row>
          <xdr:rowOff>47625</xdr:rowOff>
        </xdr:from>
        <xdr:to>
          <xdr:col>8</xdr:col>
          <xdr:colOff>723900</xdr:colOff>
          <xdr:row>8</xdr:row>
          <xdr:rowOff>85725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RESET</a:t>
              </a:r>
            </a:p>
          </xdr:txBody>
        </xdr:sp>
        <xdr:clientData/>
      </xdr:twoCellAnchor>
    </mc:Choice>
    <mc:Fallback/>
  </mc:AlternateContent>
  <xdr:oneCellAnchor>
    <xdr:from>
      <xdr:col>0</xdr:col>
      <xdr:colOff>405576</xdr:colOff>
      <xdr:row>0</xdr:row>
      <xdr:rowOff>8535</xdr:rowOff>
    </xdr:from>
    <xdr:ext cx="4179990" cy="692562"/>
    <xdr:sp macro="" textlink="">
      <xdr:nvSpPr>
        <xdr:cNvPr id="2" name="正方形/長方形 1"/>
        <xdr:cNvSpPr/>
      </xdr:nvSpPr>
      <xdr:spPr>
        <a:xfrm>
          <a:off x="405576" y="8535"/>
          <a:ext cx="4179990" cy="692562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wrap="non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ja-JP" altLang="en-US" sz="36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記憶力強化</a:t>
          </a:r>
          <a:r>
            <a:rPr lang="en-US" altLang="ja-JP" sz="36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(</a:t>
          </a:r>
          <a:r>
            <a:rPr lang="ja-JP" altLang="en-US" sz="36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図形篇</a:t>
          </a:r>
          <a:r>
            <a:rPr lang="en-US" altLang="ja-JP" sz="3600" b="1" cap="all" spc="0">
              <a:ln w="0"/>
              <a:gradFill flip="none">
                <a:gsLst>
                  <a:gs pos="0">
                    <a:schemeClr val="accent1">
                      <a:tint val="75000"/>
                      <a:shade val="75000"/>
                      <a:satMod val="170000"/>
                    </a:schemeClr>
                  </a:gs>
                  <a:gs pos="49000">
                    <a:schemeClr val="accent1">
                      <a:tint val="88000"/>
                      <a:shade val="65000"/>
                      <a:satMod val="172000"/>
                    </a:schemeClr>
                  </a:gs>
                  <a:gs pos="50000">
                    <a:schemeClr val="accent1">
                      <a:shade val="65000"/>
                      <a:satMod val="130000"/>
                    </a:schemeClr>
                  </a:gs>
                  <a:gs pos="92000">
                    <a:schemeClr val="accent1">
                      <a:shade val="50000"/>
                      <a:satMod val="120000"/>
                    </a:schemeClr>
                  </a:gs>
                  <a:gs pos="100000">
                    <a:schemeClr val="accent1">
                      <a:shade val="48000"/>
                      <a:satMod val="120000"/>
                    </a:schemeClr>
                  </a:gs>
                </a:gsLst>
                <a:lin ang="5400000"/>
              </a:gradFill>
              <a:effectLst>
                <a:reflection blurRad="12700" stA="50000" endPos="50000" dist="5000" dir="5400000" sy="-100000" rotWithShape="0"/>
              </a:effectLst>
            </a:rPr>
            <a:t>)</a:t>
          </a:r>
          <a:endParaRPr lang="ja-JP" altLang="en-US" sz="3600" b="1" cap="all" spc="0">
            <a:ln w="0"/>
            <a:gradFill flip="none">
              <a:gsLst>
                <a:gs pos="0">
                  <a:schemeClr val="accent1">
                    <a:tint val="75000"/>
                    <a:shade val="75000"/>
                    <a:satMod val="170000"/>
                  </a:schemeClr>
                </a:gs>
                <a:gs pos="49000">
                  <a:schemeClr val="accent1">
                    <a:tint val="88000"/>
                    <a:shade val="65000"/>
                    <a:satMod val="172000"/>
                  </a:schemeClr>
                </a:gs>
                <a:gs pos="50000">
                  <a:schemeClr val="accent1">
                    <a:shade val="65000"/>
                    <a:satMod val="130000"/>
                  </a:schemeClr>
                </a:gs>
                <a:gs pos="92000">
                  <a:schemeClr val="accent1">
                    <a:shade val="50000"/>
                    <a:satMod val="120000"/>
                  </a:schemeClr>
                </a:gs>
                <a:gs pos="100000">
                  <a:schemeClr val="accent1">
                    <a:shade val="48000"/>
                    <a:satMod val="120000"/>
                  </a:schemeClr>
                </a:gs>
              </a:gsLst>
              <a:lin ang="5400000"/>
            </a:gradFill>
            <a:effectLst>
              <a:reflection blurRad="12700" stA="50000" endPos="50000" dist="5000" dir="5400000" sy="-100000" rotWithShape="0"/>
            </a:effectLst>
          </a:endParaRPr>
        </a:p>
      </xdr:txBody>
    </xdr:sp>
    <xdr:clientData/>
  </xdr:oneCellAnchor>
  <xdr:twoCellAnchor>
    <xdr:from>
      <xdr:col>7</xdr:col>
      <xdr:colOff>304800</xdr:colOff>
      <xdr:row>10</xdr:row>
      <xdr:rowOff>200024</xdr:rowOff>
    </xdr:from>
    <xdr:to>
      <xdr:col>15</xdr:col>
      <xdr:colOff>66675</xdr:colOff>
      <xdr:row>33</xdr:row>
      <xdr:rowOff>38099</xdr:rowOff>
    </xdr:to>
    <xdr:sp macro="" textlink="">
      <xdr:nvSpPr>
        <xdr:cNvPr id="13" name="テキスト ボックス 12"/>
        <xdr:cNvSpPr txBox="1"/>
      </xdr:nvSpPr>
      <xdr:spPr>
        <a:xfrm>
          <a:off x="8286750" y="3248024"/>
          <a:ext cx="5857875" cy="43529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rtl="0">
            <a:lnSpc>
              <a:spcPts val="1000"/>
            </a:lnSpc>
          </a:pPr>
          <a:r>
            <a:rPr kumimoji="1" lang="ja-JP" altLang="en-US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記憶力強化</a:t>
          </a:r>
          <a:r>
            <a:rPr kumimoji="1" lang="en-US" altLang="ja-JP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(</a:t>
          </a:r>
          <a:r>
            <a:rPr kumimoji="1" lang="ja-JP" altLang="en-US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図形</a:t>
          </a:r>
          <a:r>
            <a:rPr kumimoji="1" lang="en-US" altLang="ja-JP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)</a:t>
          </a:r>
          <a:endParaRPr kumimoji="1" lang="ja-JP" altLang="en-US" sz="1100" b="1">
            <a:solidFill>
              <a:schemeClr val="dk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indent="0" rtl="0">
            <a:lnSpc>
              <a:spcPts val="1000"/>
            </a:lnSpc>
          </a:pPr>
          <a:r>
            <a:rPr kumimoji="1" lang="en-US" altLang="ja-JP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【</a:t>
          </a:r>
          <a:r>
            <a:rPr kumimoji="1" lang="ja-JP" altLang="ja-JP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遊び方</a:t>
          </a:r>
          <a:r>
            <a:rPr kumimoji="1" lang="en-US" altLang="ja-JP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】</a:t>
          </a:r>
          <a:endParaRPr kumimoji="1" lang="ja-JP" altLang="en-US" sz="1100" b="1">
            <a:solidFill>
              <a:schemeClr val="dk1"/>
            </a:solidFill>
            <a:latin typeface="ＭＳ ゴシック" pitchFamily="49" charset="-128"/>
            <a:ea typeface="ＭＳ ゴシック" pitchFamily="49" charset="-128"/>
            <a:cs typeface="+mn-cs"/>
          </a:endParaRPr>
        </a:p>
        <a:p>
          <a:pPr marL="0" indent="0" rtl="0">
            <a:lnSpc>
              <a:spcPts val="1000"/>
            </a:lnSpc>
          </a:pPr>
          <a:r>
            <a:rPr kumimoji="1" lang="ja-JP" altLang="en-US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瞬間的に表示される</a:t>
          </a:r>
          <a:r>
            <a:rPr kumimoji="1" lang="en-US" altLang="ja-JP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1</a:t>
          </a:r>
          <a:r>
            <a:rPr kumimoji="1" lang="ja-JP" altLang="en-US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～</a:t>
          </a:r>
          <a:r>
            <a:rPr kumimoji="1" lang="en-US" altLang="ja-JP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6</a:t>
          </a:r>
          <a:r>
            <a:rPr kumimoji="1" lang="ja-JP" altLang="en-US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個の「図形」を記憶するゲームです。</a:t>
          </a:r>
        </a:p>
        <a:p>
          <a:pPr marL="0" indent="0" rtl="0">
            <a:lnSpc>
              <a:spcPts val="1000"/>
            </a:lnSpc>
          </a:pPr>
          <a:r>
            <a:rPr kumimoji="1" lang="ja-JP" altLang="en-US" sz="1100" b="1">
              <a:solidFill>
                <a:schemeClr val="dk1"/>
              </a:solidFill>
              <a:latin typeface="ＭＳ ゴシック" pitchFamily="49" charset="-128"/>
              <a:ea typeface="ＭＳ ゴシック" pitchFamily="49" charset="-128"/>
              <a:cs typeface="+mn-cs"/>
            </a:rPr>
            <a:t>　また、同じ「図形」は出ません。</a:t>
          </a:r>
        </a:p>
        <a:p>
          <a:pPr rtl="0">
            <a:lnSpc>
              <a:spcPts val="900"/>
            </a:lnSpc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000"/>
            </a:lnSpc>
          </a:pP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①</a:t>
          </a:r>
          <a:r>
            <a:rPr lang="en-US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反復計算</a:t>
          </a:r>
          <a:r>
            <a:rPr lang="en-US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にチェックを入れます。</a:t>
          </a:r>
          <a:endParaRPr lang="ja-JP" altLang="ja-JP" b="1">
            <a:effectLst/>
          </a:endParaRPr>
        </a:p>
        <a:p>
          <a:pPr rtl="0">
            <a:lnSpc>
              <a:spcPts val="1000"/>
            </a:lnSpc>
          </a:pP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2003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ツール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]=&gt;[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オプション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]=&gt;[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計算方法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タブ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=&gt;[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反復計算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にチェックを入れて、</a:t>
          </a: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000"/>
            </a:lnSpc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最大反復回数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[100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にセットします。</a:t>
          </a:r>
          <a:endParaRPr lang="ja-JP" altLang="ja-JP">
            <a:effectLst/>
          </a:endParaRPr>
        </a:p>
        <a:p>
          <a:pPr rtl="0">
            <a:lnSpc>
              <a:spcPts val="1000"/>
            </a:lnSpc>
          </a:pP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2007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[Office]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ボタン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=&gt;[Excel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のオプション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]=&gt;[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数式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]=&gt;[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計算方法の設定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＞</a:t>
          </a: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000"/>
            </a:lnSpc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反復計算を行う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にチェックを入れて、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最大反復回数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[100]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にセットします。</a:t>
          </a:r>
          <a:endParaRPr lang="ja-JP" altLang="ja-JP">
            <a:effectLst/>
          </a:endParaRPr>
        </a:p>
        <a:p>
          <a:pPr rtl="0">
            <a:lnSpc>
              <a:spcPts val="1000"/>
            </a:lnSpc>
          </a:pP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2010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ファイル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]=&gt;[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オプション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]=&gt;[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数式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]=&gt;[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計算方法の設定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]=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＞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反復計算を行う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900"/>
            </a:lnSpc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　　　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チェックを入れて、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最大反復回数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[100]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にセットします。</a:t>
          </a: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000"/>
            </a:lnSpc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但し、遊んだはあとは必ず元に戻してください</a:t>
          </a:r>
          <a:r>
            <a:rPr lang="ja-JP" altLang="ja-JP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pPr rtl="0">
            <a:lnSpc>
              <a:spcPts val="900"/>
            </a:lnSpc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900"/>
            </a:lnSpc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②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スピンボタン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を使って何桁の数字に挑戦するか決める。</a:t>
          </a:r>
        </a:p>
        <a:p>
          <a:pPr rtl="0">
            <a:lnSpc>
              <a:spcPts val="900"/>
            </a:lnSpc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最初は、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桁から始めるのがいいでしょう。</a:t>
          </a:r>
        </a:p>
        <a:p>
          <a:pPr rtl="0">
            <a:lnSpc>
              <a:spcPts val="900"/>
            </a:lnSpc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③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リセット</a:t>
          </a:r>
          <a:r>
            <a:rPr lang="en-US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にチェックを入れます。</a:t>
          </a:r>
        </a:p>
        <a:p>
          <a:pPr rtl="0">
            <a:lnSpc>
              <a:spcPts val="900"/>
            </a:lnSpc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000"/>
            </a:lnSpc>
          </a:pPr>
          <a:r>
            <a:rPr lang="ja-JP" altLang="en-US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④</a:t>
          </a:r>
          <a:r>
            <a:rPr lang="en-US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en-US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スタート</a:t>
          </a:r>
          <a:r>
            <a:rPr lang="en-US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en-US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lang="en-US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[ON]</a:t>
          </a:r>
          <a:r>
            <a:rPr lang="ja-JP" altLang="en-US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になっていれば、</a:t>
          </a:r>
          <a:r>
            <a:rPr lang="en-US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en-US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答</a:t>
          </a:r>
          <a:r>
            <a:rPr lang="en-US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en-US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lang="en-US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[ON]</a:t>
          </a:r>
          <a:r>
            <a:rPr lang="ja-JP" altLang="en-US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にすると、</a:t>
          </a:r>
          <a:r>
            <a:rPr lang="en-US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スタート</a:t>
          </a:r>
          <a:r>
            <a:rPr lang="en-US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が</a:t>
          </a:r>
          <a:r>
            <a:rPr lang="en-US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[Off]</a:t>
          </a:r>
          <a:r>
            <a:rPr lang="ja-JP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になります。</a:t>
          </a:r>
          <a:endParaRPr lang="ja-JP" altLang="en-US" sz="1100" b="1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000"/>
            </a:lnSpc>
          </a:pPr>
          <a:r>
            <a:rPr lang="ja-JP" altLang="en-US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数字が表示されますが無視します。</a:t>
          </a:r>
        </a:p>
        <a:p>
          <a:pPr rtl="0">
            <a:lnSpc>
              <a:spcPts val="900"/>
            </a:lnSpc>
          </a:pPr>
          <a:r>
            <a:rPr lang="ja-JP" altLang="en-US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⑤</a:t>
          </a:r>
          <a:r>
            <a:rPr lang="en-US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en-US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スタートボタン</a:t>
          </a:r>
          <a:r>
            <a:rPr lang="en-US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en-US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lang="en-US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[ON]</a:t>
          </a:r>
          <a:r>
            <a:rPr lang="ja-JP" altLang="en-US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にすると、一瞬だけ、指定した桁数の数字が表示されます。</a:t>
          </a:r>
        </a:p>
        <a:p>
          <a:pPr rtl="0">
            <a:lnSpc>
              <a:spcPts val="900"/>
            </a:lnSpc>
          </a:pPr>
          <a:r>
            <a:rPr lang="ja-JP" altLang="en-US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素早く覚えて、声を出して「答」を言いましょう。</a:t>
          </a:r>
        </a:p>
        <a:p>
          <a:pPr rtl="0">
            <a:lnSpc>
              <a:spcPts val="900"/>
            </a:lnSpc>
          </a:pPr>
          <a:r>
            <a:rPr lang="ja-JP" altLang="en-US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⑥次に、</a:t>
          </a:r>
          <a:r>
            <a:rPr lang="en-US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en-US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答</a:t>
          </a:r>
          <a:r>
            <a:rPr lang="en-US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en-US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のボタンを</a:t>
          </a:r>
          <a:r>
            <a:rPr lang="en-US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[ON]</a:t>
          </a:r>
          <a:r>
            <a:rPr lang="ja-JP" altLang="en-US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にすると、先ほどの</a:t>
          </a:r>
          <a:r>
            <a:rPr lang="en-US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[</a:t>
          </a:r>
          <a:r>
            <a:rPr lang="ja-JP" altLang="en-US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答</a:t>
          </a:r>
          <a:r>
            <a:rPr lang="en-US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]</a:t>
          </a:r>
          <a:r>
            <a:rPr lang="ja-JP" altLang="en-US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の数字が表示されます。</a:t>
          </a:r>
        </a:p>
        <a:p>
          <a:pPr rtl="0">
            <a:lnSpc>
              <a:spcPts val="900"/>
            </a:lnSpc>
          </a:pPr>
          <a:r>
            <a:rPr lang="ja-JP" altLang="en-US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答は、合っていましたか？</a:t>
          </a:r>
        </a:p>
        <a:p>
          <a:pPr rtl="0">
            <a:lnSpc>
              <a:spcPts val="900"/>
            </a:lnSpc>
          </a:pPr>
          <a:r>
            <a:rPr lang="ja-JP" altLang="en-US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⑦⑤</a:t>
          </a:r>
          <a:r>
            <a:rPr lang="en-US" altLang="ja-JP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=&gt;</a:t>
          </a:r>
          <a:r>
            <a:rPr lang="ja-JP" altLang="en-US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⑥を繰り返します。　</a:t>
          </a:r>
        </a:p>
        <a:p>
          <a:pPr rtl="0">
            <a:lnSpc>
              <a:spcPts val="900"/>
            </a:lnSpc>
          </a:pPr>
          <a:r>
            <a:rPr lang="ja-JP" altLang="en-US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⑧慣れてくれば、桁数を増やすといいでしょう。</a:t>
          </a:r>
        </a:p>
        <a:p>
          <a:pPr rtl="0">
            <a:lnSpc>
              <a:spcPts val="900"/>
            </a:lnSpc>
          </a:pPr>
          <a:r>
            <a:rPr lang="ja-JP" alt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</a:p>
        <a:p>
          <a:pPr>
            <a:lnSpc>
              <a:spcPts val="900"/>
            </a:lnSpc>
          </a:pPr>
          <a:r>
            <a:rPr lang="ja-JP" alt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</a:p>
        <a:p>
          <a:pPr>
            <a:lnSpc>
              <a:spcPts val="900"/>
            </a:lnSpc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900"/>
            </a:lnSpc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900"/>
            </a:lnSpc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900"/>
            </a:lnSpc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100"/>
            </a:lnSpc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endParaRPr lang="ja-JP" altLang="en-US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100"/>
            </a:lnSpc>
          </a:pPr>
          <a:endParaRPr lang="ja-JP" altLang="en-US">
            <a:effectLst/>
          </a:endParaRPr>
        </a:p>
        <a:p>
          <a:pPr rtl="0">
            <a:lnSpc>
              <a:spcPts val="1100"/>
            </a:lnSpc>
          </a:pPr>
          <a:r>
            <a:rPr lang="en-US" altLang="ja-JP">
              <a:effectLst/>
            </a:rPr>
            <a:t>{</a:t>
          </a:r>
          <a:endParaRPr lang="ja-JP" altLang="ja-JP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W53"/>
  <sheetViews>
    <sheetView showGridLines="0" tabSelected="1" workbookViewId="0">
      <selection activeCell="J9" sqref="J9"/>
    </sheetView>
  </sheetViews>
  <sheetFormatPr defaultRowHeight="13.5" x14ac:dyDescent="0.15"/>
  <cols>
    <col min="1" max="1" width="7.875" customWidth="1"/>
    <col min="2" max="2" width="17" customWidth="1"/>
    <col min="3" max="6" width="15.75" customWidth="1"/>
    <col min="7" max="7" width="16.875" customWidth="1"/>
    <col min="8" max="11" width="11" customWidth="1"/>
    <col min="12" max="12" width="9" style="1"/>
    <col min="13" max="13" width="10.5" customWidth="1"/>
    <col min="19" max="19" width="2.875" customWidth="1"/>
    <col min="20" max="20" width="9.5" style="16" bestFit="1" customWidth="1"/>
    <col min="21" max="21" width="9" style="19"/>
    <col min="22" max="22" width="9" style="21"/>
    <col min="23" max="23" width="9" style="19"/>
  </cols>
  <sheetData>
    <row r="2" spans="1:23" x14ac:dyDescent="0.15">
      <c r="F2" s="26">
        <f>N4+1</f>
        <v>2</v>
      </c>
      <c r="G2" s="27" t="s">
        <v>3</v>
      </c>
      <c r="H2" s="29"/>
    </row>
    <row r="3" spans="1:23" ht="14.25" customHeight="1" x14ac:dyDescent="0.15">
      <c r="F3" s="26"/>
      <c r="G3" s="28"/>
      <c r="H3" s="29"/>
      <c r="M3" s="6" t="s">
        <v>2</v>
      </c>
      <c r="N3" s="7">
        <f ca="1">IF($O$5=1,RAND(),N3)</f>
        <v>0.4961842893892795</v>
      </c>
      <c r="O3" s="7">
        <f ca="1">IF($O$5=1,RAND(),O3)</f>
        <v>0.78522807054942156</v>
      </c>
      <c r="P3" s="7"/>
      <c r="Q3" s="7"/>
      <c r="S3" s="7"/>
      <c r="T3" s="18" t="s">
        <v>4</v>
      </c>
      <c r="U3" s="14" t="s">
        <v>5</v>
      </c>
      <c r="V3" s="22" t="s">
        <v>8</v>
      </c>
      <c r="W3" s="14" t="s">
        <v>6</v>
      </c>
    </row>
    <row r="4" spans="1:23" x14ac:dyDescent="0.15">
      <c r="M4" s="8">
        <v>9</v>
      </c>
      <c r="N4" s="8">
        <v>1</v>
      </c>
      <c r="O4" s="9"/>
      <c r="S4" s="13">
        <v>1</v>
      </c>
      <c r="T4" s="17">
        <f ca="1">IF($O$5=1,RAND(),T4)</f>
        <v>0.5928317637671735</v>
      </c>
      <c r="U4" s="14">
        <f ca="1">RANK(T4,$T$4:$T$47)</f>
        <v>13</v>
      </c>
      <c r="V4" s="22" t="s">
        <v>9</v>
      </c>
      <c r="W4" s="22" t="str">
        <f ca="1">VLOOKUP(1,$U$4:$V$26,2,FALSE)</f>
        <v>♧</v>
      </c>
    </row>
    <row r="5" spans="1:23" x14ac:dyDescent="0.15">
      <c r="M5" s="6" t="s">
        <v>7</v>
      </c>
      <c r="N5" s="6" t="b">
        <v>1</v>
      </c>
      <c r="O5" s="7">
        <v>1</v>
      </c>
      <c r="S5" s="13">
        <v>2</v>
      </c>
      <c r="T5" s="17">
        <f t="shared" ref="T5:T26" ca="1" si="0">IF($O$5=1,RAND(),T5)</f>
        <v>0.70022706306539195</v>
      </c>
      <c r="U5" s="14">
        <f t="shared" ref="U5:U26" ca="1" si="1">RANK(T5,$T$4:$T$47)</f>
        <v>10</v>
      </c>
      <c r="V5" s="22" t="s">
        <v>10</v>
      </c>
      <c r="W5" s="22" t="str">
        <f ca="1">VLOOKUP(2,$U$4:$V$26,2,FALSE)</f>
        <v>♢</v>
      </c>
    </row>
    <row r="6" spans="1:23" x14ac:dyDescent="0.15">
      <c r="M6" s="6"/>
      <c r="N6" s="6"/>
      <c r="O6" s="7"/>
      <c r="S6" s="13">
        <v>3</v>
      </c>
      <c r="T6" s="17">
        <f t="shared" ca="1" si="0"/>
        <v>0.3615261668673907</v>
      </c>
      <c r="U6" s="14">
        <f t="shared" ca="1" si="1"/>
        <v>18</v>
      </c>
      <c r="V6" s="22" t="s">
        <v>11</v>
      </c>
      <c r="W6" s="22" t="str">
        <f ca="1">VLOOKUP(3,$U$4:$V$26,2,FALSE)</f>
        <v>♤</v>
      </c>
    </row>
    <row r="7" spans="1:23" x14ac:dyDescent="0.15">
      <c r="M7" s="6" t="s">
        <v>0</v>
      </c>
      <c r="N7" s="7">
        <f>IF(O5=1,0,N7+1)</f>
        <v>0</v>
      </c>
      <c r="O7" s="7">
        <f>N8-N7</f>
        <v>500</v>
      </c>
      <c r="S7" s="13">
        <v>4</v>
      </c>
      <c r="T7" s="17">
        <f t="shared" ca="1" si="0"/>
        <v>0.75718704735669085</v>
      </c>
      <c r="U7" s="14">
        <f t="shared" ca="1" si="1"/>
        <v>9</v>
      </c>
      <c r="V7" s="23" t="s">
        <v>17</v>
      </c>
      <c r="W7" s="22" t="str">
        <f ca="1">VLOOKUP(4,$U$4:$V$26,2,FALSE)</f>
        <v>☆</v>
      </c>
    </row>
    <row r="8" spans="1:23" x14ac:dyDescent="0.15">
      <c r="M8" s="6" t="s">
        <v>1</v>
      </c>
      <c r="N8" s="7">
        <v>500</v>
      </c>
      <c r="O8" s="7"/>
      <c r="Q8" s="12"/>
      <c r="S8" s="13">
        <v>5</v>
      </c>
      <c r="T8" s="17">
        <f t="shared" ca="1" si="0"/>
        <v>0.8576078603496784</v>
      </c>
      <c r="U8" s="14">
        <f t="shared" ca="1" si="1"/>
        <v>6</v>
      </c>
      <c r="V8" s="22" t="s">
        <v>12</v>
      </c>
      <c r="W8" s="22" t="str">
        <f ca="1">VLOOKUP(5,$U$4:$V$26,2,FALSE)</f>
        <v>☜</v>
      </c>
    </row>
    <row r="9" spans="1:23" ht="114.75" x14ac:dyDescent="0.15">
      <c r="A9" s="20"/>
      <c r="B9" s="24" t="str">
        <f ca="1">IF($F$2&lt;1,"",W4)</f>
        <v>♧</v>
      </c>
      <c r="C9" s="25" t="str">
        <f ca="1">IF($F$2&lt;2,"",W5)</f>
        <v>♢</v>
      </c>
      <c r="D9" s="25" t="str">
        <f>IF($F$2&lt;3,"",W6)</f>
        <v/>
      </c>
      <c r="E9" s="25" t="str">
        <f>IF($F$2&lt;4,"",W7)</f>
        <v/>
      </c>
      <c r="F9" s="25" t="str">
        <f>IF($F$2&lt;5,"",W8)</f>
        <v/>
      </c>
      <c r="G9" s="25" t="str">
        <f>IF($F$2&lt;6,"",W9)</f>
        <v/>
      </c>
      <c r="S9" s="13">
        <v>6</v>
      </c>
      <c r="T9" s="17">
        <f t="shared" ca="1" si="0"/>
        <v>0.8568452397781755</v>
      </c>
      <c r="U9" s="14">
        <f t="shared" ca="1" si="1"/>
        <v>7</v>
      </c>
      <c r="V9" s="22" t="s">
        <v>13</v>
      </c>
      <c r="W9" s="22" t="str">
        <f ca="1">VLOOKUP(6,$U$4:$V$26,2,FALSE)</f>
        <v>☀</v>
      </c>
    </row>
    <row r="10" spans="1:23" ht="16.5" customHeight="1" x14ac:dyDescent="0.15">
      <c r="S10" s="13">
        <v>7</v>
      </c>
      <c r="T10" s="17">
        <f t="shared" ca="1" si="0"/>
        <v>0.79961360816610361</v>
      </c>
      <c r="U10" s="14">
        <f t="shared" ca="1" si="1"/>
        <v>8</v>
      </c>
      <c r="V10" s="22" t="s">
        <v>14</v>
      </c>
      <c r="W10" s="22" t="str">
        <f ca="1">VLOOKUP(7,$U$4:$V$26,2,FALSE)</f>
        <v>☁</v>
      </c>
    </row>
    <row r="11" spans="1:23" ht="16.5" customHeight="1" x14ac:dyDescent="0.15">
      <c r="S11" s="13">
        <v>8</v>
      </c>
      <c r="T11" s="17">
        <f t="shared" ca="1" si="0"/>
        <v>0.859353215735705</v>
      </c>
      <c r="U11" s="14">
        <f t="shared" ca="1" si="1"/>
        <v>4</v>
      </c>
      <c r="V11" s="22" t="s">
        <v>15</v>
      </c>
      <c r="W11" s="22" t="str">
        <f ca="1">VLOOKUP(8,$U$4:$V$26,2,FALSE)</f>
        <v>☃</v>
      </c>
    </row>
    <row r="12" spans="1:23" ht="16.5" customHeight="1" x14ac:dyDescent="0.15">
      <c r="S12" s="13">
        <v>9</v>
      </c>
      <c r="T12" s="17">
        <f t="shared" ca="1" si="0"/>
        <v>0.38297812584386293</v>
      </c>
      <c r="U12" s="14">
        <f t="shared" ca="1" si="1"/>
        <v>17</v>
      </c>
      <c r="V12" s="22" t="s">
        <v>16</v>
      </c>
      <c r="W12" s="22" t="str">
        <f ca="1">VLOOKUP(9,$U$4:$V$26,2,FALSE)</f>
        <v>☓</v>
      </c>
    </row>
    <row r="13" spans="1:23" ht="16.5" customHeight="1" x14ac:dyDescent="0.15">
      <c r="S13" s="13">
        <v>10</v>
      </c>
      <c r="T13" s="17">
        <f t="shared" ca="1" si="0"/>
        <v>0.85906969779448494</v>
      </c>
      <c r="U13" s="14">
        <f t="shared" ca="1" si="1"/>
        <v>5</v>
      </c>
      <c r="V13" s="22" t="s">
        <v>18</v>
      </c>
      <c r="W13" s="22" t="str">
        <f ca="1">VLOOKUP(10,$U$4:$V$26,2,FALSE)</f>
        <v>△</v>
      </c>
    </row>
    <row r="14" spans="1:23" ht="16.5" customHeight="1" x14ac:dyDescent="0.15">
      <c r="S14" s="13">
        <v>11</v>
      </c>
      <c r="T14" s="17">
        <f t="shared" ca="1" si="0"/>
        <v>0.63161479349690663</v>
      </c>
      <c r="U14" s="14">
        <f t="shared" ca="1" si="1"/>
        <v>12</v>
      </c>
      <c r="V14" s="22" t="s">
        <v>19</v>
      </c>
    </row>
    <row r="15" spans="1:23" ht="16.5" customHeight="1" x14ac:dyDescent="0.15">
      <c r="L15" s="10"/>
      <c r="M15" s="11"/>
      <c r="N15" s="11"/>
      <c r="S15" s="13">
        <v>12</v>
      </c>
      <c r="T15" s="17">
        <f t="shared" ca="1" si="0"/>
        <v>0.49870903199101235</v>
      </c>
      <c r="U15" s="14">
        <f t="shared" ca="1" si="1"/>
        <v>15</v>
      </c>
      <c r="V15" s="22" t="s">
        <v>20</v>
      </c>
    </row>
    <row r="16" spans="1:23" ht="16.5" customHeight="1" x14ac:dyDescent="0.15">
      <c r="F16" s="2"/>
      <c r="G16" s="3"/>
      <c r="H16" s="4"/>
      <c r="M16" s="11"/>
      <c r="N16" s="5"/>
      <c r="S16" s="13">
        <v>13</v>
      </c>
      <c r="T16" s="17">
        <f t="shared" ca="1" si="0"/>
        <v>0.21122897693111731</v>
      </c>
      <c r="U16" s="14">
        <f t="shared" ca="1" si="1"/>
        <v>19</v>
      </c>
      <c r="V16" s="22" t="s">
        <v>21</v>
      </c>
    </row>
    <row r="17" spans="2:22" ht="16.5" customHeight="1" x14ac:dyDescent="0.15">
      <c r="L17" s="10"/>
      <c r="S17" s="13">
        <v>14</v>
      </c>
      <c r="T17" s="17">
        <f t="shared" ca="1" si="0"/>
        <v>0.54144758958492989</v>
      </c>
      <c r="U17" s="14">
        <f t="shared" ca="1" si="1"/>
        <v>14</v>
      </c>
      <c r="V17" s="22" t="s">
        <v>22</v>
      </c>
    </row>
    <row r="18" spans="2:22" ht="16.5" customHeight="1" x14ac:dyDescent="0.15">
      <c r="S18" s="13">
        <v>15</v>
      </c>
      <c r="T18" s="17">
        <f t="shared" ca="1" si="0"/>
        <v>0.87448400810517968</v>
      </c>
      <c r="U18" s="14">
        <f t="shared" ca="1" si="1"/>
        <v>3</v>
      </c>
      <c r="V18" s="22" t="s">
        <v>23</v>
      </c>
    </row>
    <row r="19" spans="2:22" ht="16.5" customHeight="1" x14ac:dyDescent="0.15">
      <c r="J19" s="1"/>
      <c r="S19" s="13">
        <v>16</v>
      </c>
      <c r="T19" s="17">
        <f t="shared" ca="1" si="0"/>
        <v>0.2040682985127229</v>
      </c>
      <c r="U19" s="14">
        <f t="shared" ca="1" si="1"/>
        <v>20</v>
      </c>
      <c r="V19" s="22" t="s">
        <v>24</v>
      </c>
    </row>
    <row r="20" spans="2:22" ht="16.5" customHeight="1" x14ac:dyDescent="0.15">
      <c r="S20" s="13">
        <v>17</v>
      </c>
      <c r="T20" s="17">
        <f t="shared" ca="1" si="0"/>
        <v>0.90740104839564795</v>
      </c>
      <c r="U20" s="14">
        <f t="shared" ca="1" si="1"/>
        <v>2</v>
      </c>
      <c r="V20" s="22" t="s">
        <v>25</v>
      </c>
    </row>
    <row r="21" spans="2:22" ht="16.5" customHeight="1" x14ac:dyDescent="0.15">
      <c r="S21" s="13">
        <v>18</v>
      </c>
      <c r="T21" s="17">
        <f t="shared" ca="1" si="0"/>
        <v>0.94730187642273134</v>
      </c>
      <c r="U21" s="14">
        <f t="shared" ca="1" si="1"/>
        <v>1</v>
      </c>
      <c r="V21" s="22" t="s">
        <v>26</v>
      </c>
    </row>
    <row r="22" spans="2:22" ht="16.5" customHeight="1" x14ac:dyDescent="0.15">
      <c r="S22" s="13">
        <v>19</v>
      </c>
      <c r="T22" s="17">
        <f t="shared" ca="1" si="0"/>
        <v>4.1945364649193184E-2</v>
      </c>
      <c r="U22" s="14">
        <f t="shared" ca="1" si="1"/>
        <v>22</v>
      </c>
      <c r="V22" s="22" t="s">
        <v>27</v>
      </c>
    </row>
    <row r="23" spans="2:22" ht="16.5" customHeight="1" x14ac:dyDescent="0.15">
      <c r="S23" s="13">
        <v>20</v>
      </c>
      <c r="T23" s="17">
        <f t="shared" ca="1" si="0"/>
        <v>0.68085074132119705</v>
      </c>
      <c r="U23" s="14">
        <f t="shared" ca="1" si="1"/>
        <v>11</v>
      </c>
      <c r="V23" s="22" t="s">
        <v>28</v>
      </c>
    </row>
    <row r="24" spans="2:22" ht="16.5" customHeight="1" x14ac:dyDescent="0.15">
      <c r="B24" s="15"/>
      <c r="C24" s="15"/>
      <c r="D24" s="15"/>
      <c r="E24" s="15"/>
      <c r="F24" s="15"/>
      <c r="G24" s="15"/>
      <c r="H24" s="15"/>
      <c r="I24" s="15"/>
      <c r="J24" s="15"/>
      <c r="K24" s="11"/>
      <c r="S24" s="13">
        <v>21</v>
      </c>
      <c r="T24" s="17">
        <f t="shared" ca="1" si="0"/>
        <v>2.6867858607073636E-3</v>
      </c>
      <c r="U24" s="14">
        <f t="shared" ca="1" si="1"/>
        <v>23</v>
      </c>
      <c r="V24" s="22" t="s">
        <v>29</v>
      </c>
    </row>
    <row r="25" spans="2:22" ht="16.5" customHeight="1" x14ac:dyDescent="0.15">
      <c r="B25" s="11"/>
      <c r="C25" s="11"/>
      <c r="D25" s="11"/>
      <c r="E25" s="11"/>
      <c r="F25" s="11"/>
      <c r="G25" s="11"/>
      <c r="H25" s="11"/>
      <c r="I25" s="11"/>
      <c r="J25" s="11"/>
      <c r="K25" s="15"/>
      <c r="S25" s="13">
        <v>22</v>
      </c>
      <c r="T25" s="17">
        <f t="shared" ca="1" si="0"/>
        <v>0.45934920438789095</v>
      </c>
      <c r="U25" s="14">
        <f t="shared" ca="1" si="1"/>
        <v>16</v>
      </c>
      <c r="V25" s="22" t="s">
        <v>30</v>
      </c>
    </row>
    <row r="26" spans="2:22" x14ac:dyDescent="0.15">
      <c r="B26" s="11"/>
      <c r="C26" s="11"/>
      <c r="D26" s="11"/>
      <c r="E26" s="11"/>
      <c r="F26" s="11"/>
      <c r="G26" s="11"/>
      <c r="H26" s="11"/>
      <c r="I26" s="11"/>
      <c r="J26" s="11"/>
      <c r="K26" s="11"/>
      <c r="S26" s="13">
        <v>23</v>
      </c>
      <c r="T26" s="17">
        <f t="shared" ca="1" si="0"/>
        <v>0.14953419504840892</v>
      </c>
      <c r="U26" s="14">
        <f t="shared" ca="1" si="1"/>
        <v>21</v>
      </c>
      <c r="V26" s="22" t="s">
        <v>31</v>
      </c>
    </row>
    <row r="27" spans="2:22" x14ac:dyDescent="0.15">
      <c r="B27" s="5"/>
      <c r="C27" s="11"/>
      <c r="D27" s="11"/>
      <c r="E27" s="11"/>
      <c r="F27" s="11"/>
      <c r="G27" s="11"/>
      <c r="H27" s="11"/>
      <c r="I27" s="11"/>
      <c r="J27" s="11"/>
      <c r="K27" s="11"/>
      <c r="S27" s="13">
        <v>24</v>
      </c>
      <c r="T27" s="17"/>
      <c r="U27" s="14"/>
      <c r="V27" s="22"/>
    </row>
    <row r="28" spans="2:22" x14ac:dyDescent="0.15">
      <c r="S28" s="13">
        <v>25</v>
      </c>
      <c r="T28" s="17"/>
      <c r="U28" s="14"/>
      <c r="V28" s="22"/>
    </row>
    <row r="29" spans="2:22" x14ac:dyDescent="0.15">
      <c r="S29" s="13">
        <v>26</v>
      </c>
      <c r="T29" s="17"/>
      <c r="U29" s="14"/>
      <c r="V29" s="22"/>
    </row>
    <row r="30" spans="2:22" x14ac:dyDescent="0.15">
      <c r="S30" s="13">
        <v>27</v>
      </c>
      <c r="T30" s="17"/>
      <c r="U30" s="14"/>
      <c r="V30" s="22"/>
    </row>
    <row r="31" spans="2:22" x14ac:dyDescent="0.15">
      <c r="S31" s="13">
        <v>28</v>
      </c>
      <c r="T31" s="17"/>
      <c r="U31" s="14"/>
      <c r="V31" s="22"/>
    </row>
    <row r="32" spans="2:22" x14ac:dyDescent="0.15">
      <c r="S32" s="13">
        <v>29</v>
      </c>
      <c r="T32" s="17"/>
      <c r="U32" s="14"/>
      <c r="V32" s="22"/>
    </row>
    <row r="33" spans="19:22" x14ac:dyDescent="0.15">
      <c r="S33" s="13">
        <v>30</v>
      </c>
      <c r="T33" s="17"/>
      <c r="U33" s="14"/>
      <c r="V33" s="22"/>
    </row>
    <row r="34" spans="19:22" x14ac:dyDescent="0.15">
      <c r="S34" s="13"/>
      <c r="T34" s="17"/>
      <c r="U34" s="14"/>
      <c r="V34" s="22"/>
    </row>
    <row r="35" spans="19:22" x14ac:dyDescent="0.15">
      <c r="S35" s="13"/>
      <c r="T35" s="17"/>
      <c r="U35" s="14"/>
      <c r="V35" s="22"/>
    </row>
    <row r="36" spans="19:22" x14ac:dyDescent="0.15">
      <c r="S36" s="13"/>
      <c r="T36" s="17"/>
      <c r="U36" s="14"/>
      <c r="V36" s="22"/>
    </row>
    <row r="37" spans="19:22" x14ac:dyDescent="0.15">
      <c r="S37" s="13"/>
      <c r="T37" s="17"/>
      <c r="U37" s="14"/>
      <c r="V37" s="22"/>
    </row>
    <row r="38" spans="19:22" x14ac:dyDescent="0.15">
      <c r="S38" s="13"/>
      <c r="T38" s="17"/>
      <c r="U38" s="14"/>
      <c r="V38" s="22"/>
    </row>
    <row r="39" spans="19:22" x14ac:dyDescent="0.15">
      <c r="S39" s="13"/>
      <c r="T39" s="17"/>
      <c r="U39" s="14"/>
      <c r="V39" s="22"/>
    </row>
    <row r="40" spans="19:22" x14ac:dyDescent="0.15">
      <c r="S40" s="13"/>
      <c r="T40" s="17"/>
      <c r="U40" s="14"/>
      <c r="V40" s="22"/>
    </row>
    <row r="41" spans="19:22" x14ac:dyDescent="0.15">
      <c r="S41" s="13"/>
      <c r="T41" s="17"/>
      <c r="U41" s="14"/>
      <c r="V41" s="22"/>
    </row>
    <row r="42" spans="19:22" x14ac:dyDescent="0.15">
      <c r="S42" s="13"/>
      <c r="T42" s="17"/>
      <c r="U42" s="14"/>
      <c r="V42" s="22"/>
    </row>
    <row r="43" spans="19:22" x14ac:dyDescent="0.15">
      <c r="S43" s="13"/>
      <c r="T43" s="17"/>
      <c r="U43" s="14"/>
      <c r="V43" s="22"/>
    </row>
    <row r="44" spans="19:22" x14ac:dyDescent="0.15">
      <c r="S44" s="13"/>
      <c r="T44" s="17"/>
      <c r="U44" s="14"/>
      <c r="V44" s="22"/>
    </row>
    <row r="45" spans="19:22" x14ac:dyDescent="0.15">
      <c r="S45" s="13"/>
      <c r="T45" s="17"/>
      <c r="U45" s="14"/>
      <c r="V45" s="22"/>
    </row>
    <row r="46" spans="19:22" x14ac:dyDescent="0.15">
      <c r="S46" s="13"/>
      <c r="T46" s="17"/>
      <c r="U46" s="14"/>
      <c r="V46" s="22"/>
    </row>
    <row r="47" spans="19:22" x14ac:dyDescent="0.15">
      <c r="S47" s="13"/>
      <c r="T47" s="17"/>
      <c r="U47" s="14"/>
      <c r="V47" s="22"/>
    </row>
    <row r="48" spans="19:22" x14ac:dyDescent="0.15">
      <c r="S48" s="13"/>
      <c r="T48" s="17"/>
      <c r="U48" s="14"/>
      <c r="V48" s="22"/>
    </row>
    <row r="49" spans="19:22" x14ac:dyDescent="0.15">
      <c r="S49" s="13"/>
      <c r="T49" s="17"/>
      <c r="U49" s="14"/>
      <c r="V49" s="22"/>
    </row>
    <row r="50" spans="19:22" x14ac:dyDescent="0.15">
      <c r="S50" s="13"/>
      <c r="T50" s="17"/>
      <c r="U50" s="14"/>
      <c r="V50" s="22"/>
    </row>
    <row r="51" spans="19:22" x14ac:dyDescent="0.15">
      <c r="S51" s="13"/>
      <c r="T51" s="17"/>
      <c r="U51" s="14"/>
      <c r="V51" s="22"/>
    </row>
    <row r="52" spans="19:22" x14ac:dyDescent="0.15">
      <c r="S52" s="13"/>
      <c r="T52" s="17"/>
      <c r="U52" s="14"/>
      <c r="V52" s="22"/>
    </row>
    <row r="53" spans="19:22" x14ac:dyDescent="0.15">
      <c r="S53" s="13"/>
      <c r="T53" s="17"/>
      <c r="U53" s="14"/>
      <c r="V53" s="22"/>
    </row>
  </sheetData>
  <mergeCells count="3">
    <mergeCell ref="F2:F3"/>
    <mergeCell ref="G2:G3"/>
    <mergeCell ref="H2:H3"/>
  </mergeCells>
  <phoneticPr fontId="1"/>
  <conditionalFormatting sqref="B27">
    <cfRule type="expression" dxfId="2" priority="17">
      <formula>OR(N7&gt;0,N7&lt;10000)</formula>
    </cfRule>
  </conditionalFormatting>
  <conditionalFormatting sqref="Q8">
    <cfRule type="expression" dxfId="1" priority="1">
      <formula>$O$5=1</formula>
    </cfRule>
    <cfRule type="expression" dxfId="0" priority="2">
      <formula>$N$5=TRUE</formula>
    </cfRule>
  </conditionalFormatting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autoPict="0">
                <anchor moveWithCells="1" sizeWithCells="1">
                  <from>
                    <xdr:col>7</xdr:col>
                    <xdr:colOff>152400</xdr:colOff>
                    <xdr:row>1</xdr:row>
                    <xdr:rowOff>19050</xdr:rowOff>
                  </from>
                  <to>
                    <xdr:col>7</xdr:col>
                    <xdr:colOff>685800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Option Button 9">
              <controlPr defaultSize="0" autoFill="0" autoLine="0" autoPict="0">
                <anchor moveWithCells="1">
                  <from>
                    <xdr:col>8</xdr:col>
                    <xdr:colOff>0</xdr:colOff>
                    <xdr:row>8</xdr:row>
                    <xdr:rowOff>361950</xdr:rowOff>
                  </from>
                  <to>
                    <xdr:col>8</xdr:col>
                    <xdr:colOff>771525</xdr:colOff>
                    <xdr:row>8</xdr:row>
                    <xdr:rowOff>885825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Option Button 10">
              <controlPr defaultSize="0" autoFill="0" autoLine="0" autoPict="0">
                <anchor moveWithCells="1">
                  <from>
                    <xdr:col>8</xdr:col>
                    <xdr:colOff>19050</xdr:colOff>
                    <xdr:row>8</xdr:row>
                    <xdr:rowOff>1047750</xdr:rowOff>
                  </from>
                  <to>
                    <xdr:col>8</xdr:col>
                    <xdr:colOff>600075</xdr:colOff>
                    <xdr:row>8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8</xdr:col>
                    <xdr:colOff>9525</xdr:colOff>
                    <xdr:row>7</xdr:row>
                    <xdr:rowOff>47625</xdr:rowOff>
                  </from>
                  <to>
                    <xdr:col>8</xdr:col>
                    <xdr:colOff>723900</xdr:colOff>
                    <xdr:row>8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表示図形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2015-04-01T00:21:40Z</dcterms:created>
  <dcterms:modified xsi:type="dcterms:W3CDTF">2015-04-01T00:21:49Z</dcterms:modified>
</cp:coreProperties>
</file>